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bffvh\Documents\Projekty\LIGHTING_LED_GEVK\Project Outputs for LIGHTING_LED_GEVK\"/>
    </mc:Choice>
  </mc:AlternateContent>
  <bookViews>
    <workbookView xWindow="8955" yWindow="4185" windowWidth="18990" windowHeight="12660"/>
  </bookViews>
  <sheets>
    <sheet name="Project BOM" sheetId="3" r:id="rId1"/>
  </sheets>
  <calcPr calcId="152511"/>
</workbook>
</file>

<file path=xl/calcChain.xml><?xml version="1.0" encoding="utf-8"?>
<calcChain xmlns="http://schemas.openxmlformats.org/spreadsheetml/2006/main">
  <c r="B15" i="3" l="1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<sst xmlns="http://schemas.openxmlformats.org/spreadsheetml/2006/main" count="83" uniqueCount="58">
  <si>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</si>
  <si>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</si>
  <si>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</si>
  <si>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</si>
  <si>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</si>
  <si>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</si>
  <si>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</si>
  <si>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</si>
  <si>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LIGHTING_LED_GEVK.PrjPcb</t>
  </si>
  <si>
    <t>No_Thermistor</t>
  </si>
  <si>
    <t>Designator</t>
  </si>
  <si>
    <t>CON1, CON2</t>
  </si>
  <si>
    <t>CON3, CON4</t>
  </si>
  <si>
    <t>D1, D2, D3, D4, D5, D6, D7, D8, D9, D10, D11, D12, D13, D14, D15, D16</t>
  </si>
  <si>
    <t>D17, D18, D19, D20, D21, D22, D23, D24, D25, D26, D27, D28, D29, D30, D31, D32</t>
  </si>
  <si>
    <t>HS1</t>
  </si>
  <si>
    <t>HS2</t>
  </si>
  <si>
    <t>Comment</t>
  </si>
  <si>
    <t>695402400222</t>
  </si>
  <si>
    <t>695102401122</t>
  </si>
  <si>
    <t xml:space="preserve">158353060 </t>
  </si>
  <si>
    <t xml:space="preserve">158353030 </t>
  </si>
  <si>
    <t>Heatsink_LS_104</t>
  </si>
  <si>
    <t>PC_LS_104</t>
  </si>
  <si>
    <t>Description</t>
  </si>
  <si>
    <t>Wire-To-Board Connector, 4 mm, 2 Contacts, Receptacle, WR-LECO Series, Surface Mount, 1 Rows</t>
  </si>
  <si>
    <t>Wire-To-Board Accessories for BTB connection, 4 mm, 2 Contacts,  WR-LECO Series, 1 Rows</t>
  </si>
  <si>
    <t>SMD Dome LED 3.2V 350mA Cool White Wurth Elektronik</t>
  </si>
  <si>
    <t>SMD Dome LED 3.2V 350mA Warm White Wurth Elektronik</t>
  </si>
  <si>
    <t>Heatsink LS-104, l=355mm</t>
  </si>
  <si>
    <t>Plastic cover for heatsink LS-104</t>
  </si>
  <si>
    <t>LibRef</t>
  </si>
  <si>
    <t>158353060</t>
  </si>
  <si>
    <t>158353030</t>
  </si>
  <si>
    <t>SourceLibraryName</t>
  </si>
  <si>
    <t>connectors.SVNDbLib</t>
  </si>
  <si>
    <t>diodes.SVNDbLib</t>
  </si>
  <si>
    <t>mechanical.SVNDbLib</t>
  </si>
  <si>
    <t>Manufacturer</t>
  </si>
  <si>
    <t>Würth Elektronik</t>
  </si>
  <si>
    <t>Lusen</t>
  </si>
  <si>
    <t>Manufacturer Part Number</t>
  </si>
  <si>
    <t>LS-104</t>
  </si>
  <si>
    <t>PC LS-104</t>
  </si>
  <si>
    <t>Supplier</t>
  </si>
  <si>
    <t>Digi-Key</t>
  </si>
  <si>
    <t>Supplier Part Number</t>
  </si>
  <si>
    <t xml:space="preserve">732-5657-1-ND </t>
  </si>
  <si>
    <t>732-5654-1-ND</t>
  </si>
  <si>
    <t>Supplier 2</t>
  </si>
  <si>
    <t>Farnell</t>
  </si>
  <si>
    <t>Mouser</t>
  </si>
  <si>
    <t>Supplier Part Number 2</t>
  </si>
  <si>
    <t>2664433</t>
  </si>
  <si>
    <t xml:space="preserve">710-695102401122 </t>
  </si>
  <si>
    <t xml:space="preserve">710-158353060 </t>
  </si>
  <si>
    <t xml:space="preserve">710-158353030 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</si>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</sst>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mm\ yyyy"/>
    <numFmt numFmtId="165" formatCode="#\ ##0.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164" fontId="13" fillId="2" borderId="0" xfId="0" applyNumberFormat="1" applyFont="1" applyFill="1" applyBorder="1" applyAlignment="1">
      <alignment horizontal="center" vertical="center"/>
    </xf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49" fontId="15" fillId="0" borderId="12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60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18" t="s">
        <v>8</v>
      </c>
      <c r="E2" s="16"/>
      <c r="F2" s="16"/>
      <c r="G2" s="16"/>
      <c r="H2" s="16"/>
      <c r="I2" s="16"/>
      <c r="K2" s="19"/>
      <c r="L2" s="21"/>
      <c r="M2" s="45" t="s">
        <v>6</v>
      </c>
      <c r="N2" s="20"/>
    </row>
    <row r="3" spans="1:15" ht="23.25" customHeight="1" x14ac:dyDescent="0.2">
      <c r="A3" s="13"/>
      <c r="B3" s="5"/>
      <c r="C3" s="17" t="s">
        <v>0</v>
      </c>
      <c r="D3" s="46" t="s">
        <v>8</v>
      </c>
      <c r="E3" s="46"/>
      <c r="F3" s="46"/>
      <c r="G3" s="46"/>
      <c r="H3" s="46"/>
      <c r="I3" s="46"/>
      <c r="J3" s="46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6" t="s">
        <v>8</v>
      </c>
      <c r="E4" s="46"/>
      <c r="F4" s="46"/>
      <c r="G4" s="46"/>
      <c r="H4" s="46"/>
      <c r="I4" s="46"/>
      <c r="J4" s="46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6" t="s">
        <v>9</v>
      </c>
      <c r="E5" s="46"/>
      <c r="F5" s="46"/>
      <c r="G5" s="46"/>
      <c r="H5" s="46"/>
      <c r="I5" s="46"/>
      <c r="J5" s="46"/>
      <c r="K5" s="6"/>
      <c r="L5" s="6"/>
      <c r="M5" s="47" t="s">
        <v>7</v>
      </c>
      <c r="N5" s="48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9"/>
      <c r="N6" s="50"/>
    </row>
    <row r="7" spans="1:15" ht="15.75" customHeight="1" x14ac:dyDescent="0.25">
      <c r="A7" s="13"/>
      <c r="B7" s="11"/>
      <c r="C7" s="24" t="s">
        <v>4</v>
      </c>
      <c r="D7" s="26">
        <v>43705</v>
      </c>
      <c r="E7" s="27">
        <v>0.44027777777777777</v>
      </c>
      <c r="F7" s="27"/>
      <c r="G7" s="27"/>
      <c r="H7" s="27"/>
      <c r="I7" s="27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1">
        <f ca="1">TODAY()</f>
        <v>43705</v>
      </c>
      <c r="E8" s="30">
        <f ca="1">NOW()</f>
        <v>43705.440647569441</v>
      </c>
      <c r="F8" s="27"/>
      <c r="G8" s="27"/>
      <c r="H8" s="27"/>
      <c r="I8" s="27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2" t="s">
        <v>5</v>
      </c>
      <c r="C9" s="33" t="s">
        <v>10</v>
      </c>
      <c r="D9" s="33" t="s">
        <v>17</v>
      </c>
      <c r="E9" s="33" t="s">
        <v>24</v>
      </c>
      <c r="F9" s="33" t="s">
        <v>31</v>
      </c>
      <c r="G9" s="33" t="s">
        <v>34</v>
      </c>
      <c r="H9" s="33" t="s">
        <v>38</v>
      </c>
      <c r="I9" s="33" t="s">
        <v>41</v>
      </c>
      <c r="J9" s="33" t="s">
        <v>44</v>
      </c>
      <c r="K9" s="33" t="s">
        <v>46</v>
      </c>
      <c r="L9" s="33" t="s">
        <v>49</v>
      </c>
      <c r="M9" s="33" t="s">
        <v>52</v>
      </c>
      <c r="N9" s="34" t="s">
        <v>57</v>
      </c>
    </row>
    <row r="10" spans="1:15" s="3" customFormat="1" ht="25.5" x14ac:dyDescent="0.2">
      <c r="A10" s="13"/>
      <c r="B10" s="35">
        <f>ROW(B10) - ROW($B$9)</f>
        <v>1</v>
      </c>
      <c r="C10" s="36" t="s">
        <v>11</v>
      </c>
      <c r="D10" s="37" t="s">
        <v>18</v>
      </c>
      <c r="E10" s="36" t="s">
        <v>25</v>
      </c>
      <c r="F10" s="43" t="s">
        <v>18</v>
      </c>
      <c r="G10" s="37" t="s">
        <v>35</v>
      </c>
      <c r="H10" s="37" t="s">
        <v>39</v>
      </c>
      <c r="I10" s="37" t="s">
        <v>18</v>
      </c>
      <c r="J10" s="37" t="s">
        <v>39</v>
      </c>
      <c r="K10" s="37" t="s">
        <v>18</v>
      </c>
      <c r="L10" s="37" t="s">
        <v>50</v>
      </c>
      <c r="M10" s="37" t="s">
        <v>53</v>
      </c>
      <c r="N10" s="38">
        <v>2</v>
      </c>
    </row>
    <row r="11" spans="1:15" s="3" customFormat="1" ht="25.5" x14ac:dyDescent="0.2">
      <c r="A11" s="13"/>
      <c r="B11" s="39">
        <f>ROW(B11) - ROW($B$9)</f>
        <v>2</v>
      </c>
      <c r="C11" s="40" t="s">
        <v>12</v>
      </c>
      <c r="D11" s="41" t="s">
        <v>19</v>
      </c>
      <c r="E11" s="40" t="s">
        <v>26</v>
      </c>
      <c r="F11" s="44" t="s">
        <v>19</v>
      </c>
      <c r="G11" s="41" t="s">
        <v>35</v>
      </c>
      <c r="H11" s="41" t="s">
        <v>39</v>
      </c>
      <c r="I11" s="41" t="s">
        <v>19</v>
      </c>
      <c r="J11" s="41" t="s">
        <v>39</v>
      </c>
      <c r="K11" s="41" t="s">
        <v>19</v>
      </c>
      <c r="L11" s="41" t="s">
        <v>51</v>
      </c>
      <c r="M11" s="41" t="s">
        <v>54</v>
      </c>
      <c r="N11" s="42">
        <v>2</v>
      </c>
    </row>
    <row r="12" spans="1:15" s="3" customFormat="1" ht="38.25" x14ac:dyDescent="0.2">
      <c r="A12" s="13"/>
      <c r="B12" s="35">
        <f>ROW(B12) - ROW($B$9)</f>
        <v>3</v>
      </c>
      <c r="C12" s="36" t="s">
        <v>13</v>
      </c>
      <c r="D12" s="37" t="s">
        <v>20</v>
      </c>
      <c r="E12" s="36" t="s">
        <v>27</v>
      </c>
      <c r="F12" s="43" t="s">
        <v>32</v>
      </c>
      <c r="G12" s="37" t="s">
        <v>36</v>
      </c>
      <c r="H12" s="37" t="s">
        <v>39</v>
      </c>
      <c r="I12" s="37" t="s">
        <v>20</v>
      </c>
      <c r="J12" s="37" t="s">
        <v>45</v>
      </c>
      <c r="K12" s="37" t="s">
        <v>47</v>
      </c>
      <c r="L12" s="37" t="s">
        <v>51</v>
      </c>
      <c r="M12" s="37" t="s">
        <v>55</v>
      </c>
      <c r="N12" s="38">
        <v>16</v>
      </c>
    </row>
    <row r="13" spans="1:15" s="3" customFormat="1" ht="38.25" x14ac:dyDescent="0.2">
      <c r="A13" s="13"/>
      <c r="B13" s="39">
        <f>ROW(B13) - ROW($B$9)</f>
        <v>4</v>
      </c>
      <c r="C13" s="40" t="s">
        <v>14</v>
      </c>
      <c r="D13" s="41" t="s">
        <v>21</v>
      </c>
      <c r="E13" s="40" t="s">
        <v>28</v>
      </c>
      <c r="F13" s="44" t="s">
        <v>33</v>
      </c>
      <c r="G13" s="41" t="s">
        <v>36</v>
      </c>
      <c r="H13" s="41" t="s">
        <v>39</v>
      </c>
      <c r="I13" s="41" t="s">
        <v>21</v>
      </c>
      <c r="J13" s="41" t="s">
        <v>45</v>
      </c>
      <c r="K13" s="41" t="s">
        <v>48</v>
      </c>
      <c r="L13" s="41" t="s">
        <v>51</v>
      </c>
      <c r="M13" s="41" t="s">
        <v>56</v>
      </c>
      <c r="N13" s="42">
        <v>16</v>
      </c>
    </row>
    <row r="14" spans="1:15" s="3" customFormat="1" x14ac:dyDescent="0.2">
      <c r="A14" s="13"/>
      <c r="B14" s="35">
        <f>ROW(B14) - ROW($B$9)</f>
        <v>5</v>
      </c>
      <c r="C14" s="36" t="s">
        <v>15</v>
      </c>
      <c r="D14" s="37" t="s">
        <v>22</v>
      </c>
      <c r="E14" s="36" t="s">
        <v>29</v>
      </c>
      <c r="F14" s="43" t="s">
        <v>22</v>
      </c>
      <c r="G14" s="37" t="s">
        <v>37</v>
      </c>
      <c r="H14" s="37" t="s">
        <v>40</v>
      </c>
      <c r="I14" s="37" t="s">
        <v>42</v>
      </c>
      <c r="J14" s="37"/>
      <c r="K14" s="37"/>
      <c r="L14" s="37"/>
      <c r="M14" s="37"/>
      <c r="N14" s="38">
        <v>1</v>
      </c>
    </row>
    <row r="15" spans="1:15" s="3" customFormat="1" x14ac:dyDescent="0.2">
      <c r="A15" s="13"/>
      <c r="B15" s="39">
        <f>ROW(B15) - ROW($B$9)</f>
        <v>6</v>
      </c>
      <c r="C15" s="40" t="s">
        <v>16</v>
      </c>
      <c r="D15" s="41" t="s">
        <v>23</v>
      </c>
      <c r="E15" s="40" t="s">
        <v>30</v>
      </c>
      <c r="F15" s="44" t="s">
        <v>23</v>
      </c>
      <c r="G15" s="41" t="s">
        <v>37</v>
      </c>
      <c r="H15" s="41" t="s">
        <v>40</v>
      </c>
      <c r="I15" s="41" t="s">
        <v>43</v>
      </c>
      <c r="J15" s="41"/>
      <c r="K15" s="41"/>
      <c r="L15" s="41"/>
      <c r="M15" s="41"/>
      <c r="N15" s="42">
        <v>1</v>
      </c>
    </row>
    <row r="17" spans="3:9" x14ac:dyDescent="0.2">
      <c r="C17" s="1"/>
      <c r="D17" s="1"/>
      <c r="E17" s="1"/>
      <c r="F17" s="1"/>
      <c r="G17" s="1"/>
      <c r="H17" s="1"/>
      <c r="I17" s="1"/>
    </row>
    <row r="18" spans="3:9" x14ac:dyDescent="0.2">
      <c r="C18" s="1"/>
      <c r="D18" s="1"/>
      <c r="E18" s="1"/>
      <c r="F18" s="1"/>
      <c r="G18" s="1"/>
      <c r="H18" s="1"/>
      <c r="I18" s="1"/>
    </row>
    <row r="19" spans="3:9" x14ac:dyDescent="0.2">
      <c r="C19" s="1"/>
      <c r="D19" s="1"/>
      <c r="E19" s="1"/>
      <c r="F19" s="1"/>
      <c r="G19" s="1"/>
      <c r="H19" s="1"/>
      <c r="I19" s="1"/>
    </row>
    <row r="55" spans="3:12" x14ac:dyDescent="0.2">
      <c r="C55" s="29"/>
      <c r="J55" s="28"/>
      <c r="L55" s="28"/>
    </row>
    <row r="57" spans="3:12" ht="12" customHeight="1" x14ac:dyDescent="0.2"/>
    <row r="58" spans="3:12" ht="8.25" hidden="1" customHeight="1" x14ac:dyDescent="0.2"/>
    <row r="59" spans="3:12" hidden="1" x14ac:dyDescent="0.2"/>
    <row r="60" spans="3:12" hidden="1" x14ac:dyDescent="0.2"/>
  </sheetData>
  <mergeCells count="4">
    <mergeCell ref="D3:J3"/>
    <mergeCell ref="D4:J4"/>
    <mergeCell ref="D5:J5"/>
    <mergeCell ref="M5:N6"/>
  </mergeCells>
  <phoneticPr fontId="0" type="noConversion"/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50F4D5B847994F9D5E9500E74A41CB" ma:contentTypeVersion="0" ma:contentTypeDescription="Create a new document." ma:contentTypeScope="" ma:versionID="214f2900623aa95c7a10eaced4de7ea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9f67fb229cb6324ae91799e5792f2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BE6AED-1C81-4A69-ACEC-1B2CDC8165D4}"/>
</file>

<file path=customXml/itemProps2.xml><?xml version="1.0" encoding="utf-8"?>
<ds:datastoreItem xmlns:ds="http://schemas.openxmlformats.org/officeDocument/2006/customXml" ds:itemID="{C1467364-D035-429B-8605-F73F553C5B8F}"/>
</file>

<file path=customXml/itemProps3.xml><?xml version="1.0" encoding="utf-8"?>
<ds:datastoreItem xmlns:ds="http://schemas.openxmlformats.org/officeDocument/2006/customXml" ds:itemID="{C20495E9-DFEE-466E-A7CC-2C54A392FE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Stefan Kosterec</dc:creator>
  <cp:lastModifiedBy>Marek Vajsabel</cp:lastModifiedBy>
  <cp:lastPrinted>2005-05-16T01:11:50Z</cp:lastPrinted>
  <dcterms:created xsi:type="dcterms:W3CDTF">2002-11-05T15:28:02Z</dcterms:created>
  <dcterms:modified xsi:type="dcterms:W3CDTF">2019-08-28T08:34:32Z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0x010100BA50F4D5B847994F9D5E9500E74A41CB</vt:lpwstr>
  </property>
</Properties>
</file>